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63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<sst xmlns="http://schemas.openxmlformats.org/spreadsheetml/2006/main" count="42" uniqueCount="42">
  <si>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駆動抵抗</t>
  </si>
  <si>
    <t>シリーズ抵抗</t>
  </si>
  <si>
    <t>R2</t>
  </si>
  <si>
    <t>高周波抵抗</t>
  </si>
  <si>
    <t>Q</t>
  </si>
  <si>
    <t>Q1</t>
  </si>
  <si>
    <t>Q2</t>
  </si>
  <si>
    <t>R3(4.7)</t>
  </si>
  <si>
    <t>R3(2.35)</t>
  </si>
  <si>
    <t>被測定コイル</t>
  </si>
  <si>
    <t>L(uH)</t>
  </si>
  <si>
    <t>測定回路</t>
  </si>
  <si>
    <t>コイルのQの測り方</t>
  </si>
  <si>
    <t>バリコンVC1を調整して共振させます。共振した時は、R3の両端の高周波電圧が最大になります。</t>
  </si>
  <si>
    <t>R3を4.7Ωにしておきます。</t>
  </si>
  <si>
    <t>バリコンでラフ調整した後、送信機の周波数を可変して最大電圧を求めます。</t>
  </si>
  <si>
    <t>RF電圧計やオシロスコープのアンキャリブレーションつまみで見やすい基準になる目盛に合わせます。</t>
  </si>
  <si>
    <t>R3に4.7Ωをパラに追加して抵抗値を2.35Ωにします。</t>
  </si>
  <si>
    <t>R3を変更した後、No.3からNo.7まで繰り返します。</t>
  </si>
  <si>
    <t>黄色のラン6か所が全部埋まると、その他の数値は自動計算されます。</t>
  </si>
  <si>
    <t>空色の数値は右の回路図の定数です。定数を変更した場合</t>
  </si>
  <si>
    <t>適宜書き換えて下さい。</t>
  </si>
  <si>
    <t>R（Ω）</t>
  </si>
  <si>
    <t>共振したときの（R3両端の電圧が最大になる）周波数。</t>
  </si>
  <si>
    <t>無負荷</t>
  </si>
  <si>
    <t>R3の電圧が共振時の-3dB（0.708倍）になる低い周波数。</t>
  </si>
  <si>
    <t>R3の電圧が共振時の-3dB（0.708倍）になる高い周波数。</t>
  </si>
  <si>
    <r>
      <t>f</t>
    </r>
    <r>
      <rPr>
        <sz val="8"/>
        <color indexed="8"/>
        <rFont val="ＭＳ Ｐゴシック"/>
        <family val="3"/>
      </rPr>
      <t>C</t>
    </r>
    <r>
      <rPr>
        <sz val="11"/>
        <color theme="1"/>
        <rFont val="Calibri"/>
        <family val="3"/>
      </rPr>
      <t>(KHz)</t>
    </r>
  </si>
  <si>
    <r>
      <t>f</t>
    </r>
    <r>
      <rPr>
        <sz val="8"/>
        <color indexed="8"/>
        <rFont val="ＭＳ Ｐゴシック"/>
        <family val="3"/>
      </rPr>
      <t>H</t>
    </r>
    <r>
      <rPr>
        <sz val="11"/>
        <color theme="1"/>
        <rFont val="Calibri"/>
        <family val="3"/>
      </rPr>
      <t>(KHz)</t>
    </r>
  </si>
  <si>
    <r>
      <t>f</t>
    </r>
    <r>
      <rPr>
        <sz val="8"/>
        <color indexed="8"/>
        <rFont val="ＭＳ Ｐゴシック"/>
        <family val="3"/>
      </rPr>
      <t>L</t>
    </r>
    <r>
      <rPr>
        <sz val="11"/>
        <color theme="1"/>
        <rFont val="Calibri"/>
        <family val="3"/>
      </rPr>
      <t>(KHz)</t>
    </r>
  </si>
  <si>
    <r>
      <t>f</t>
    </r>
    <r>
      <rPr>
        <sz val="8"/>
        <color indexed="8"/>
        <rFont val="ＭＳ Ｐゴシック"/>
        <family val="3"/>
      </rPr>
      <t>C</t>
    </r>
  </si>
  <si>
    <r>
      <t>f</t>
    </r>
    <r>
      <rPr>
        <sz val="8"/>
        <color indexed="8"/>
        <rFont val="ＭＳ Ｐゴシック"/>
        <family val="3"/>
      </rPr>
      <t>H</t>
    </r>
  </si>
  <si>
    <r>
      <t>f</t>
    </r>
    <r>
      <rPr>
        <sz val="8"/>
        <color indexed="8"/>
        <rFont val="ＭＳ Ｐゴシック"/>
        <family val="3"/>
      </rPr>
      <t>L</t>
    </r>
  </si>
  <si>
    <r>
      <t>この最大電圧になる周波数をf</t>
    </r>
    <r>
      <rPr>
        <sz val="8"/>
        <color indexed="8"/>
        <rFont val="ＭＳ Ｐゴシック"/>
        <family val="3"/>
      </rPr>
      <t>C</t>
    </r>
    <r>
      <rPr>
        <sz val="11"/>
        <color theme="1"/>
        <rFont val="Calibri"/>
        <family val="3"/>
      </rPr>
      <t>として左上の黄色のランにKHz単位で記入します。</t>
    </r>
  </si>
  <si>
    <r>
      <t>送信機の周波数を高い方へ可変し、出力レベルが-3dB（0.708倍）になるときの周波数をf</t>
    </r>
    <r>
      <rPr>
        <sz val="8"/>
        <color indexed="8"/>
        <rFont val="ＭＳ Ｐゴシック"/>
        <family val="3"/>
      </rPr>
      <t>H</t>
    </r>
    <r>
      <rPr>
        <sz val="11"/>
        <color theme="1"/>
        <rFont val="Calibri"/>
        <family val="3"/>
      </rPr>
      <t>として黄色のランに記入します。</t>
    </r>
  </si>
  <si>
    <r>
      <t>送信機の周波数を低い方へ可変し、出力レベルが-3dB（0.708倍）になるときの周波数をf</t>
    </r>
    <r>
      <rPr>
        <sz val="8"/>
        <color indexed="8"/>
        <rFont val="ＭＳ Ｐゴシック"/>
        <family val="3"/>
      </rPr>
      <t>L</t>
    </r>
    <r>
      <rPr>
        <sz val="11"/>
        <color theme="1"/>
        <rFont val="Calibri"/>
        <family val="3"/>
      </rPr>
      <t>として黄色のランに記入します。</t>
    </r>
  </si>
  <si>
    <t>インダクタンス</t>
  </si>
  <si>
    <t>送信機から測りたいバンド（たとえば7メガとか3.5メガ）の中心周波数付近の1Wくらいのキャリアーを右上の回路に加えます。</t>
  </si>
  <si>
    <t>リアクタンス</t>
  </si>
  <si>
    <t>ωL(Ω)</t>
  </si>
  <si>
    <t>倍圧整流回路を使う場合、R2やR3を大きくすると、測りやすくなりますが、誤差も増えます。R1に大きな電力の抵抗を使い、送信機の出力を上げた場合、誤差は少なくなります。</t>
  </si>
  <si>
    <t>RF電圧計やオシロの場合、送信機の出力を上げ過ぎると、プローグへのRF回り込みの為、誤差が大きくなります。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</si>
</sst>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176" fontId="0" fillId="1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2</xdr:row>
      <xdr:rowOff>85725</xdr:rowOff>
    </xdr:from>
    <xdr:to>
      <xdr:col>17</xdr:col>
      <xdr:colOff>581025</xdr:colOff>
      <xdr:row>20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47675"/>
          <a:ext cx="64674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5" max="5" width="10.57421875" style="0" customWidth="1"/>
    <col min="6" max="6" width="12.7109375" style="0" bestFit="1" customWidth="1"/>
  </cols>
  <sheetData>
    <row r="2" spans="5:9" ht="13.5">
      <c r="E2" s="12"/>
      <c r="F2" s="13" t="s">
        <v>9</v>
      </c>
      <c r="G2" s="14"/>
      <c r="I2" t="s">
        <v>11</v>
      </c>
    </row>
    <row r="3" spans="2:7" ht="15">
      <c r="B3" s="3" t="s">
        <v>0</v>
      </c>
      <c r="C3" s="4" t="s">
        <v>1</v>
      </c>
      <c r="D3" s="4"/>
      <c r="E3" s="3" t="s">
        <v>3</v>
      </c>
      <c r="F3" s="3" t="s">
        <v>38</v>
      </c>
      <c r="G3" s="3" t="s">
        <v>24</v>
      </c>
    </row>
    <row r="4" spans="2:7" ht="15">
      <c r="B4" s="3" t="s">
        <v>2</v>
      </c>
      <c r="C4" s="5" t="s">
        <v>7</v>
      </c>
      <c r="D4" s="5" t="s">
        <v>8</v>
      </c>
      <c r="E4" s="3" t="s">
        <v>22</v>
      </c>
      <c r="F4" s="3" t="s">
        <v>39</v>
      </c>
      <c r="G4" s="10" t="s">
        <v>4</v>
      </c>
    </row>
    <row r="5" spans="2:7" ht="15">
      <c r="B5" s="9">
        <v>1</v>
      </c>
      <c r="C5" s="9">
        <v>4.7</v>
      </c>
      <c r="D5" s="9">
        <v>2.35</v>
      </c>
      <c r="E5" s="6">
        <f>((B5+C5)*C10-(B5+D5)*D10)/(D10-C10)</f>
        <v>5.924126615843558</v>
      </c>
      <c r="F5" s="7">
        <f>C10*(B5+C5+E5)</f>
        <v>676.4491746768316</v>
      </c>
      <c r="G5" s="11">
        <f>F5/E5</f>
        <v>114.18546876897052</v>
      </c>
    </row>
    <row r="6" spans="2:7" ht="15">
      <c r="B6" s="3" t="s">
        <v>27</v>
      </c>
      <c r="C6" s="8">
        <v>7216</v>
      </c>
      <c r="D6" s="8">
        <v>7221</v>
      </c>
      <c r="E6" s="3"/>
      <c r="F6" s="3" t="s">
        <v>36</v>
      </c>
      <c r="G6" s="3"/>
    </row>
    <row r="7" spans="2:7" ht="15">
      <c r="B7" s="3" t="s">
        <v>28</v>
      </c>
      <c r="C7" s="8">
        <v>7276</v>
      </c>
      <c r="D7" s="8">
        <v>7270</v>
      </c>
      <c r="E7" s="3"/>
      <c r="F7" s="3" t="s">
        <v>10</v>
      </c>
      <c r="G7" s="3"/>
    </row>
    <row r="8" spans="2:7" ht="15">
      <c r="B8" s="3" t="s">
        <v>29</v>
      </c>
      <c r="C8" s="8">
        <v>7152</v>
      </c>
      <c r="D8" s="8">
        <v>7171</v>
      </c>
      <c r="E8" s="3"/>
      <c r="F8" s="6">
        <f>F5*10^6/(C6*10^3*6.28)</f>
        <v>14.927222385252156</v>
      </c>
      <c r="G8" s="3"/>
    </row>
    <row r="9" spans="2:7" ht="15">
      <c r="B9" s="3"/>
      <c r="C9" s="3" t="s">
        <v>5</v>
      </c>
      <c r="D9" s="3" t="s">
        <v>6</v>
      </c>
      <c r="E9" s="3"/>
      <c r="F9" s="3"/>
      <c r="G9" s="3"/>
    </row>
    <row r="10" spans="2:7" ht="15">
      <c r="B10" s="5"/>
      <c r="C10" s="7">
        <f>C6/(C7-C8)</f>
        <v>58.193548387096776</v>
      </c>
      <c r="D10" s="7">
        <f>D6/(D7-D8)</f>
        <v>72.93939393939394</v>
      </c>
      <c r="E10" s="3"/>
      <c r="F10" s="3"/>
      <c r="G10" s="3"/>
    </row>
    <row r="12" spans="2:3" ht="15">
      <c r="B12" s="2" t="s">
        <v>30</v>
      </c>
      <c r="C12" t="s">
        <v>23</v>
      </c>
    </row>
    <row r="13" spans="2:3" ht="15">
      <c r="B13" s="2" t="s">
        <v>31</v>
      </c>
      <c r="C13" t="s">
        <v>26</v>
      </c>
    </row>
    <row r="14" spans="2:3" ht="15">
      <c r="B14" s="2" t="s">
        <v>32</v>
      </c>
      <c r="C14" t="s">
        <v>25</v>
      </c>
    </row>
    <row r="15" ht="15">
      <c r="G15" s="1"/>
    </row>
    <row r="16" ht="15">
      <c r="C16" t="s">
        <v>20</v>
      </c>
    </row>
    <row r="17" ht="15">
      <c r="C17" t="s">
        <v>21</v>
      </c>
    </row>
    <row r="22" ht="13.5">
      <c r="B22" t="s">
        <v>12</v>
      </c>
    </row>
    <row r="23" spans="2:3" ht="13.5">
      <c r="B23">
        <v>1</v>
      </c>
      <c r="C23" t="s">
        <v>37</v>
      </c>
    </row>
    <row r="24" spans="2:3" ht="13.5">
      <c r="B24">
        <v>2</v>
      </c>
      <c r="C24" t="s">
        <v>14</v>
      </c>
    </row>
    <row r="25" spans="2:3" ht="13.5">
      <c r="B25">
        <v>3</v>
      </c>
      <c r="C25" t="s">
        <v>13</v>
      </c>
    </row>
    <row r="26" ht="13.5">
      <c r="C26" t="s">
        <v>15</v>
      </c>
    </row>
    <row r="27" spans="2:7" ht="13.5">
      <c r="B27">
        <v>4</v>
      </c>
      <c r="C27" t="s">
        <v>33</v>
      </c>
      <c r="G27" s="1"/>
    </row>
    <row r="28" spans="2:3" ht="13.5">
      <c r="B28">
        <v>5</v>
      </c>
      <c r="C28" t="s">
        <v>16</v>
      </c>
    </row>
    <row r="29" spans="2:3" ht="13.5">
      <c r="B29">
        <v>6</v>
      </c>
      <c r="C29" t="s">
        <v>34</v>
      </c>
    </row>
    <row r="30" spans="2:3" ht="13.5">
      <c r="B30">
        <v>7</v>
      </c>
      <c r="C30" t="s">
        <v>35</v>
      </c>
    </row>
    <row r="31" spans="2:3" ht="13.5">
      <c r="B31">
        <v>8</v>
      </c>
      <c r="C31" t="s">
        <v>17</v>
      </c>
    </row>
    <row r="32" spans="2:3" ht="13.5">
      <c r="B32">
        <v>9</v>
      </c>
      <c r="C32" t="s">
        <v>18</v>
      </c>
    </row>
    <row r="33" spans="2:3" ht="13.5">
      <c r="B33">
        <v>10</v>
      </c>
      <c r="C33" t="s">
        <v>19</v>
      </c>
    </row>
    <row r="35" ht="13.5">
      <c r="B35" t="s">
        <v>40</v>
      </c>
    </row>
    <row r="36" ht="13.5">
      <c r="B36" t="s">
        <v>41</v>
      </c>
    </row>
    <row r="37" ht="13.5">
      <c r="G37" s="1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T.Uchino</dc:creator>
  <cp:keywords/>
  <dc:description/>
  <cp:lastModifiedBy>T.Uchino</cp:lastModifiedBy>
  <dcterms:created xsi:type="dcterms:W3CDTF">2013-06-06T00:25:56Z</dcterms:created>
  <dcterms:modified xsi:type="dcterms:W3CDTF">2014-10-22T04:29:36Z</dcterms:modified>
  <cp:category/>
  <cp:version/>
  <cp:contentType/>
  <cp:contentStatus/>
</cp:coreProperties>
</file>